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38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<sst xmlns="http://schemas.openxmlformats.org/spreadsheetml/2006/main" count="356" uniqueCount="248">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</sst>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247">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32">
      <selection activeCell="E65" sqref="E65"/>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6" activePane="bottomLeft" state="frozen"/>
      <selection pane="topLeft" activeCell="A1" sqref="A1"/>
      <selection pane="bottomLeft" activeCell="C62" sqref="C62"/>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0.5</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0.75</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30">
      <c r="A23" s="15" t="s">
        <v>34</v>
      </c>
      <c r="B23" s="10" t="s">
        <v>36</v>
      </c>
      <c r="C23" s="79" t="s">
        <v>5</v>
      </c>
      <c r="F23" s="32">
        <f>+VALUE(A65)</f>
        <v>1</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f>+VALUE(A92)</f>
        <v>1</v>
      </c>
    </row>
    <row r="27" spans="1:6" ht="15">
      <c r="A27" s="29" t="s">
        <v>39</v>
      </c>
      <c r="B27" s="115" t="s">
        <v>40</v>
      </c>
      <c r="C27" s="116"/>
      <c r="F27" s="32">
        <f>+VALUE(A103)</f>
        <v>1</v>
      </c>
    </row>
    <row r="28" spans="1:6" ht="30">
      <c r="A28" s="15" t="s">
        <v>42</v>
      </c>
      <c r="B28" s="10" t="s">
        <v>44</v>
      </c>
      <c r="C28" s="79" t="s">
        <v>6</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0.75</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5</v>
      </c>
    </row>
    <row r="60" spans="1:3" ht="30">
      <c r="A60" s="15" t="s">
        <v>94</v>
      </c>
      <c r="B60" s="10" t="s">
        <v>88</v>
      </c>
      <c r="C60" s="79" t="s">
        <v>5</v>
      </c>
    </row>
    <row r="61" spans="1:3" ht="30">
      <c r="A61" s="15" t="s">
        <v>95</v>
      </c>
      <c r="B61" s="10" t="s">
        <v>89</v>
      </c>
      <c r="C61" s="79" t="s">
        <v>5</v>
      </c>
    </row>
    <row r="62" spans="1:3" ht="15">
      <c r="A62" s="15" t="s">
        <v>96</v>
      </c>
      <c r="B62" s="10" t="s">
        <v>90</v>
      </c>
      <c r="C62" s="79" t="s">
        <v>5</v>
      </c>
    </row>
    <row r="63" spans="1:3" ht="15">
      <c r="A63" s="15" t="s">
        <v>97</v>
      </c>
      <c r="B63" s="10" t="s">
        <v>91</v>
      </c>
      <c r="C63" s="79" t="s">
        <v>5</v>
      </c>
    </row>
    <row r="64" spans="1:3" ht="45">
      <c r="A64" s="15" t="s">
        <v>98</v>
      </c>
      <c r="B64" s="10" t="s">
        <v>92</v>
      </c>
      <c r="C64" s="79" t="s">
        <v>5</v>
      </c>
    </row>
    <row r="65" spans="1:3" ht="24.75" customHeight="1">
      <c r="A65" s="101">
        <f>_xlfn.IFERROR((COUNTIF(C59:C64,"Da")+(COUNTIF(C59:C64,"Djelomično")/2))/((COUNTIF(C59:C64,"Da")+COUNTIF(C59:C64,"Ne")+COUNTIF(C59:C64,"Djelomično"))),"Nije primjenjivo")</f>
        <v>1</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5</v>
      </c>
    </row>
    <row r="82" spans="1:3" ht="15">
      <c r="A82" s="15" t="s">
        <v>135</v>
      </c>
      <c r="B82" s="10" t="s">
        <v>125</v>
      </c>
      <c r="C82" s="79" t="s">
        <v>5</v>
      </c>
    </row>
    <row r="83" spans="1:3" ht="15">
      <c r="A83" s="15" t="s">
        <v>136</v>
      </c>
      <c r="B83" s="10" t="s">
        <v>126</v>
      </c>
      <c r="C83" s="79" t="s">
        <v>5</v>
      </c>
    </row>
    <row r="84" spans="1:3" ht="30">
      <c r="A84" s="15" t="s">
        <v>137</v>
      </c>
      <c r="B84" s="10" t="s">
        <v>127</v>
      </c>
      <c r="C84" s="79" t="s">
        <v>5</v>
      </c>
    </row>
    <row r="85" spans="1:3" ht="30">
      <c r="A85" s="15" t="s">
        <v>138</v>
      </c>
      <c r="B85" s="10" t="s">
        <v>128</v>
      </c>
      <c r="C85" s="79" t="s">
        <v>5</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5</v>
      </c>
    </row>
    <row r="90" spans="1:3" ht="30">
      <c r="A90" s="15" t="s">
        <v>143</v>
      </c>
      <c r="B90" s="10" t="s">
        <v>132</v>
      </c>
      <c r="C90" s="79" t="s">
        <v>5</v>
      </c>
    </row>
    <row r="91" spans="1:3" ht="60">
      <c r="A91" s="15" t="s">
        <v>144</v>
      </c>
      <c r="B91" s="10" t="s">
        <v>133</v>
      </c>
      <c r="C91" s="79" t="s">
        <v>5</v>
      </c>
    </row>
    <row r="92" spans="1:3" ht="24.75" customHeight="1">
      <c r="A92" s="101">
        <f>_xlfn.IFERROR((COUNTIF(C81:C91,"Da")+(COUNTIF(C81:C91,"Djelomično")/2))/((COUNTIF(C81:C91,"Da")+COUNTIF(C81:C91,"Ne")+COUNTIF(C81:C91,"Djelomično"))),"Nije primjenjivo")</f>
        <v>1</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0.9423076923076923</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1</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1</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0.9423076923076923</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Maja Senjić</cp:lastModifiedBy>
  <cp:lastPrinted>2023-08-29T12:50:31Z</cp:lastPrinted>
  <dcterms:created xsi:type="dcterms:W3CDTF">2012-05-21T15:07:27Z</dcterms:created>
  <dcterms:modified xsi:type="dcterms:W3CDTF">2023-12-01T10:19:59Z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